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D:\桌面在这\硕士招生通知\2022年公开招考\5.学院文件\公示、公布\拟录取名单公示\拟录取公示（二）\"/>
    </mc:Choice>
  </mc:AlternateContent>
  <xr:revisionPtr revIDLastSave="0" documentId="13_ncr:1_{6D19FC56-908A-4ADC-8283-89747C7BBBA1}" xr6:coauthVersionLast="36" xr6:coauthVersionMax="36" xr10:uidLastSave="{00000000-0000-0000-0000-000000000000}"/>
  <bookViews>
    <workbookView xWindow="0" yWindow="0" windowWidth="24000" windowHeight="9840" xr2:uid="{00000000-000D-0000-FFFF-FFFF00000000}"/>
  </bookViews>
  <sheets>
    <sheet name="Sheet1" sheetId="1" r:id="rId1"/>
  </sheets>
  <definedNames>
    <definedName name="_xlnm._FilterDatabase" localSheetId="0" hidden="1">Sheet1!$A$3:$L$27</definedName>
    <definedName name="_xlnm.Print_Area" localSheetId="0">Sheet1!$A$1:$L$13</definedName>
  </definedNames>
  <calcPr calcId="179021"/>
</workbook>
</file>

<file path=xl/calcChain.xml><?xml version="1.0" encoding="utf-8"?>
<calcChain xmlns="http://schemas.openxmlformats.org/spreadsheetml/2006/main">
  <c r="I27" i="1" l="1"/>
  <c r="J27" i="1" s="1"/>
  <c r="I26" i="1"/>
  <c r="J26" i="1" s="1"/>
  <c r="I25" i="1"/>
  <c r="J25" i="1" s="1"/>
  <c r="I24" i="1"/>
  <c r="J24" i="1" s="1"/>
  <c r="I23" i="1"/>
  <c r="J23" i="1" s="1"/>
  <c r="I22" i="1"/>
  <c r="J22" i="1" s="1"/>
  <c r="I21" i="1"/>
  <c r="J21" i="1" s="1"/>
  <c r="I20" i="1"/>
  <c r="J20" i="1" s="1"/>
  <c r="I19" i="1"/>
  <c r="J19" i="1" s="1"/>
  <c r="I18" i="1"/>
  <c r="J18" i="1" s="1"/>
  <c r="I17" i="1"/>
  <c r="J17" i="1" s="1"/>
  <c r="I16" i="1"/>
  <c r="J16" i="1" s="1"/>
  <c r="I15" i="1"/>
  <c r="J15" i="1" s="1"/>
  <c r="I14" i="1"/>
  <c r="J14" i="1" s="1"/>
  <c r="I13" i="1"/>
  <c r="J13" i="1" s="1"/>
  <c r="I12" i="1"/>
  <c r="J12" i="1" s="1"/>
  <c r="I11" i="1"/>
  <c r="J11" i="1" s="1"/>
  <c r="I10" i="1"/>
  <c r="J10" i="1" s="1"/>
  <c r="I9" i="1"/>
  <c r="J9" i="1" s="1"/>
  <c r="I8" i="1"/>
  <c r="J8" i="1" s="1"/>
  <c r="I7" i="1"/>
  <c r="J7" i="1" s="1"/>
  <c r="I6" i="1"/>
  <c r="J6" i="1" s="1"/>
  <c r="I5" i="1"/>
  <c r="J5" i="1" s="1"/>
  <c r="I4" i="1"/>
  <c r="J4" i="1" s="1"/>
</calcChain>
</file>

<file path=xl/sharedStrings.xml><?xml version="1.0" encoding="utf-8"?>
<sst xmlns="http://schemas.openxmlformats.org/spreadsheetml/2006/main" count="148" uniqueCount="85">
  <si>
    <t>拟录取专业名称</t>
  </si>
  <si>
    <t>学习方式
（全日制/非全日制）</t>
  </si>
  <si>
    <t>导师姓名</t>
  </si>
  <si>
    <t>准考证号</t>
  </si>
  <si>
    <t>考生姓名</t>
  </si>
  <si>
    <t>初试总成绩</t>
  </si>
  <si>
    <t>复试</t>
  </si>
  <si>
    <t>总成绩</t>
  </si>
  <si>
    <t>备注</t>
  </si>
  <si>
    <t>笔试成绩</t>
  </si>
  <si>
    <t>面试成绩</t>
  </si>
  <si>
    <t>复试成绩</t>
  </si>
  <si>
    <t>总成绩排名</t>
    <phoneticPr fontId="4" type="noConversion"/>
  </si>
  <si>
    <r>
      <t>林学院2022年硕士研究生招生复试成绩及拟录取名单</t>
    </r>
    <r>
      <rPr>
        <b/>
        <sz val="9"/>
        <rFont val="宋体"/>
        <family val="3"/>
        <charset val="134"/>
        <scheme val="major"/>
      </rPr>
      <t>（森林生态学、林化和生物质）</t>
    </r>
    <phoneticPr fontId="4" type="noConversion"/>
  </si>
  <si>
    <t>森林生态学</t>
  </si>
  <si>
    <t>全日制</t>
  </si>
  <si>
    <t>上官周平</t>
  </si>
  <si>
    <t>107122611510085</t>
  </si>
  <si>
    <t>杨珍</t>
  </si>
  <si>
    <t>拟录取</t>
  </si>
  <si>
    <t>薛萐</t>
  </si>
  <si>
    <t>107122140403993</t>
  </si>
  <si>
    <t>毋政博</t>
  </si>
  <si>
    <t>李朴芳</t>
  </si>
  <si>
    <t>107122133903486</t>
  </si>
  <si>
    <t>魏晓飞</t>
  </si>
  <si>
    <t>张鑫</t>
  </si>
  <si>
    <t>107122611510081</t>
  </si>
  <si>
    <t>姜国维</t>
  </si>
  <si>
    <t>唐亚坤</t>
  </si>
  <si>
    <t>107122140404002</t>
  </si>
  <si>
    <t>邓旭</t>
  </si>
  <si>
    <t>袁杰</t>
  </si>
  <si>
    <t>107122611510082</t>
  </si>
  <si>
    <t>王奕琪</t>
  </si>
  <si>
    <t>闫琰</t>
  </si>
  <si>
    <t>107122611510086</t>
  </si>
  <si>
    <t>郭兆祥</t>
  </si>
  <si>
    <t>王得祥</t>
  </si>
  <si>
    <t>107122611510084</t>
  </si>
  <si>
    <t>苏熠哲</t>
  </si>
  <si>
    <t>黄菁华</t>
  </si>
  <si>
    <t>107122430803508</t>
  </si>
  <si>
    <t>黄添源</t>
  </si>
  <si>
    <t>曹扬</t>
  </si>
  <si>
    <t>107122611510083</t>
  </si>
  <si>
    <t>康龙</t>
  </si>
  <si>
    <t>侯琳</t>
  </si>
  <si>
    <t>107122340703996</t>
  </si>
  <si>
    <t>阮琪</t>
  </si>
  <si>
    <t>107122370203873</t>
  </si>
  <si>
    <t>李同欣</t>
  </si>
  <si>
    <t>107122410203994</t>
  </si>
  <si>
    <t>毕小航</t>
  </si>
  <si>
    <t>李秧秧</t>
  </si>
  <si>
    <t>107122141304003</t>
  </si>
  <si>
    <t>赵宏祥</t>
  </si>
  <si>
    <t>107122413404004</t>
  </si>
  <si>
    <t>王鑫</t>
  </si>
  <si>
    <t>107122413403853</t>
  </si>
  <si>
    <t>刘建珂</t>
  </si>
  <si>
    <t>林产化学加工工程</t>
  </si>
  <si>
    <t>李健</t>
  </si>
  <si>
    <t>107122611509407</t>
  </si>
  <si>
    <t>娄宇航</t>
  </si>
  <si>
    <t>生物质能源与材料</t>
  </si>
  <si>
    <t>贾丽丽</t>
  </si>
  <si>
    <t>107122370101051</t>
  </si>
  <si>
    <t>马雪亮</t>
  </si>
  <si>
    <t>彭湃</t>
  </si>
  <si>
    <t>100562057931931</t>
  </si>
  <si>
    <t>崔智友</t>
  </si>
  <si>
    <t>张强</t>
  </si>
  <si>
    <t>107122611509401</t>
  </si>
  <si>
    <t>何佳乐</t>
  </si>
  <si>
    <t>王佳</t>
  </si>
  <si>
    <t>107122611509406</t>
  </si>
  <si>
    <t>李文佳</t>
  </si>
  <si>
    <t>武海棠</t>
  </si>
  <si>
    <t>107122611509399</t>
  </si>
  <si>
    <t>唐开心</t>
  </si>
  <si>
    <t>105612200007353</t>
  </si>
  <si>
    <t>许德凌</t>
  </si>
  <si>
    <t>102132000008274</t>
  </si>
  <si>
    <t>田林峰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</si>
</sst>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_ "/>
    <numFmt numFmtId="178" formatCode="0.00_);[Red]\(0.00\)"/>
  </numFmts>
  <fonts count="10">
    <font>
      <sz val="12"/>
      <name val="宋体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b/>
      <sz val="16"/>
      <name val="方正小标宋简体"/>
      <charset val="134"/>
    </font>
    <font>
      <b/>
      <sz val="10"/>
      <name val="宋体"/>
      <family val="3"/>
      <charset val="134"/>
    </font>
    <font>
      <b/>
      <sz val="16"/>
      <name val="宋体"/>
      <family val="3"/>
      <charset val="134"/>
      <scheme val="major"/>
    </font>
    <font>
      <b/>
      <sz val="9"/>
      <name val="宋体"/>
      <family val="3"/>
      <charset val="134"/>
      <scheme val="major"/>
    </font>
    <font>
      <sz val="9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workbookViewId="0">
      <pane ySplit="3" topLeftCell="A4" activePane="bottomLeft" state="frozen"/>
      <selection pane="bottomLeft" activeCell="P28" sqref="P28"/>
    </sheetView>
  </sheetViews>
  <sheetFormatPr defaultColWidth="9" defaultRowHeight="12"/>
  <cols>
    <col min="1" max="1" width="13.625" style="2" customWidth="1"/>
    <col min="2" max="2" width="9.625" style="2" customWidth="1"/>
    <col min="3" max="3" width="8.75" style="2" customWidth="1"/>
    <col min="4" max="4" width="14.375" style="2" customWidth="1"/>
    <col min="5" max="5" width="7.75" style="2" customWidth="1"/>
    <col min="6" max="7" width="4.625" style="2" customWidth="1"/>
    <col min="8" max="8" width="6.375" style="2" customWidth="1"/>
    <col min="9" max="9" width="7.5" style="2" customWidth="1"/>
    <col min="10" max="10" width="6.875" style="2" customWidth="1"/>
    <col min="11" max="11" width="6.5" style="2" customWidth="1"/>
    <col min="12" max="12" width="12.75" style="2" customWidth="1"/>
    <col min="13" max="16384" width="9" style="2"/>
  </cols>
  <sheetData>
    <row r="1" spans="1:12" ht="33.6" customHeight="1">
      <c r="A1" s="19" t="s">
        <v>13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12" s="7" customFormat="1" ht="16.5" customHeight="1">
      <c r="A2" s="21" t="s">
        <v>0</v>
      </c>
      <c r="B2" s="22" t="s">
        <v>1</v>
      </c>
      <c r="C2" s="22" t="s">
        <v>2</v>
      </c>
      <c r="D2" s="22" t="s">
        <v>3</v>
      </c>
      <c r="E2" s="21" t="s">
        <v>4</v>
      </c>
      <c r="F2" s="22" t="s">
        <v>5</v>
      </c>
      <c r="G2" s="21" t="s">
        <v>6</v>
      </c>
      <c r="H2" s="21"/>
      <c r="I2" s="21"/>
      <c r="J2" s="21" t="s">
        <v>7</v>
      </c>
      <c r="K2" s="21" t="s">
        <v>12</v>
      </c>
      <c r="L2" s="21" t="s">
        <v>8</v>
      </c>
    </row>
    <row r="3" spans="1:12" s="9" customFormat="1" ht="29.25" customHeight="1">
      <c r="A3" s="21"/>
      <c r="B3" s="23"/>
      <c r="C3" s="23"/>
      <c r="D3" s="23"/>
      <c r="E3" s="21"/>
      <c r="F3" s="23"/>
      <c r="G3" s="8" t="s">
        <v>9</v>
      </c>
      <c r="H3" s="8" t="s">
        <v>10</v>
      </c>
      <c r="I3" s="8" t="s">
        <v>11</v>
      </c>
      <c r="J3" s="21"/>
      <c r="K3" s="21"/>
      <c r="L3" s="21"/>
    </row>
    <row r="4" spans="1:12" ht="21.75" customHeight="1">
      <c r="A4" s="10" t="s">
        <v>14</v>
      </c>
      <c r="B4" s="5" t="s">
        <v>15</v>
      </c>
      <c r="C4" s="5" t="s">
        <v>16</v>
      </c>
      <c r="D4" s="4" t="s">
        <v>17</v>
      </c>
      <c r="E4" s="4" t="s">
        <v>18</v>
      </c>
      <c r="F4" s="11">
        <v>382</v>
      </c>
      <c r="G4" s="12">
        <v>53</v>
      </c>
      <c r="H4" s="13">
        <v>92.161538461538498</v>
      </c>
      <c r="I4" s="13">
        <f t="shared" ref="I4:I19" si="0">G4+H4*4</f>
        <v>421.64615384615399</v>
      </c>
      <c r="J4" s="13">
        <f t="shared" ref="J4:J27" si="1">F4*0.6+I4*0.4</f>
        <v>397.8584615384616</v>
      </c>
      <c r="K4" s="5">
        <v>1</v>
      </c>
      <c r="L4" s="5" t="s">
        <v>19</v>
      </c>
    </row>
    <row r="5" spans="1:12" ht="21.75" customHeight="1">
      <c r="A5" s="10" t="s">
        <v>14</v>
      </c>
      <c r="B5" s="5" t="s">
        <v>15</v>
      </c>
      <c r="C5" s="5" t="s">
        <v>20</v>
      </c>
      <c r="D5" s="4" t="s">
        <v>21</v>
      </c>
      <c r="E5" s="4" t="s">
        <v>22</v>
      </c>
      <c r="F5" s="11">
        <v>377</v>
      </c>
      <c r="G5" s="12">
        <v>65</v>
      </c>
      <c r="H5" s="13">
        <v>85.646153846153894</v>
      </c>
      <c r="I5" s="13">
        <f t="shared" si="0"/>
        <v>407.58461538461557</v>
      </c>
      <c r="J5" s="13">
        <f t="shared" si="1"/>
        <v>389.23384615384623</v>
      </c>
      <c r="K5" s="5">
        <v>2</v>
      </c>
      <c r="L5" s="5" t="s">
        <v>19</v>
      </c>
    </row>
    <row r="6" spans="1:12" ht="21.75" customHeight="1">
      <c r="A6" s="10" t="s">
        <v>14</v>
      </c>
      <c r="B6" s="5" t="s">
        <v>15</v>
      </c>
      <c r="C6" s="5" t="s">
        <v>23</v>
      </c>
      <c r="D6" s="14" t="s">
        <v>24</v>
      </c>
      <c r="E6" s="14" t="s">
        <v>25</v>
      </c>
      <c r="F6" s="11">
        <v>367</v>
      </c>
      <c r="G6" s="12">
        <v>55</v>
      </c>
      <c r="H6" s="13">
        <v>81.876923076923106</v>
      </c>
      <c r="I6" s="13">
        <f t="shared" si="0"/>
        <v>382.50769230769242</v>
      </c>
      <c r="J6" s="13">
        <f t="shared" si="1"/>
        <v>373.20307692307699</v>
      </c>
      <c r="K6" s="5">
        <v>3</v>
      </c>
      <c r="L6" s="5" t="s">
        <v>19</v>
      </c>
    </row>
    <row r="7" spans="1:12" ht="21.75" customHeight="1">
      <c r="A7" s="10" t="s">
        <v>14</v>
      </c>
      <c r="B7" s="5" t="s">
        <v>15</v>
      </c>
      <c r="C7" s="5" t="s">
        <v>26</v>
      </c>
      <c r="D7" s="4" t="s">
        <v>27</v>
      </c>
      <c r="E7" s="4" t="s">
        <v>28</v>
      </c>
      <c r="F7" s="11">
        <v>354</v>
      </c>
      <c r="G7" s="12">
        <v>40</v>
      </c>
      <c r="H7" s="13">
        <v>90.407692307692301</v>
      </c>
      <c r="I7" s="13">
        <f t="shared" si="0"/>
        <v>401.6307692307692</v>
      </c>
      <c r="J7" s="13">
        <f t="shared" si="1"/>
        <v>373.05230769230769</v>
      </c>
      <c r="K7" s="5">
        <v>4</v>
      </c>
      <c r="L7" s="5" t="s">
        <v>19</v>
      </c>
    </row>
    <row r="8" spans="1:12" ht="21.75" customHeight="1">
      <c r="A8" s="10" t="s">
        <v>14</v>
      </c>
      <c r="B8" s="5" t="s">
        <v>15</v>
      </c>
      <c r="C8" s="5" t="s">
        <v>29</v>
      </c>
      <c r="D8" s="4" t="s">
        <v>30</v>
      </c>
      <c r="E8" s="4" t="s">
        <v>31</v>
      </c>
      <c r="F8" s="11">
        <v>355</v>
      </c>
      <c r="G8" s="12">
        <v>60</v>
      </c>
      <c r="H8" s="13">
        <v>83.646153846153894</v>
      </c>
      <c r="I8" s="13">
        <f t="shared" si="0"/>
        <v>394.58461538461557</v>
      </c>
      <c r="J8" s="13">
        <f t="shared" si="1"/>
        <v>370.83384615384625</v>
      </c>
      <c r="K8" s="5">
        <v>5</v>
      </c>
      <c r="L8" s="5" t="s">
        <v>19</v>
      </c>
    </row>
    <row r="9" spans="1:12" ht="21.75" customHeight="1">
      <c r="A9" s="10" t="s">
        <v>14</v>
      </c>
      <c r="B9" s="5" t="s">
        <v>15</v>
      </c>
      <c r="C9" s="5" t="s">
        <v>32</v>
      </c>
      <c r="D9" s="4" t="s">
        <v>33</v>
      </c>
      <c r="E9" s="4" t="s">
        <v>34</v>
      </c>
      <c r="F9" s="11">
        <v>338</v>
      </c>
      <c r="G9" s="12">
        <v>60</v>
      </c>
      <c r="H9" s="13">
        <v>88.453846153846101</v>
      </c>
      <c r="I9" s="13">
        <f t="shared" si="0"/>
        <v>413.8153846153844</v>
      </c>
      <c r="J9" s="13">
        <f t="shared" si="1"/>
        <v>368.32615384615372</v>
      </c>
      <c r="K9" s="5">
        <v>6</v>
      </c>
      <c r="L9" s="5" t="s">
        <v>19</v>
      </c>
    </row>
    <row r="10" spans="1:12" ht="21.75" customHeight="1">
      <c r="A10" s="10" t="s">
        <v>14</v>
      </c>
      <c r="B10" s="5" t="s">
        <v>15</v>
      </c>
      <c r="C10" s="5" t="s">
        <v>35</v>
      </c>
      <c r="D10" s="4" t="s">
        <v>36</v>
      </c>
      <c r="E10" s="4" t="s">
        <v>37</v>
      </c>
      <c r="F10" s="11">
        <v>348</v>
      </c>
      <c r="G10" s="12">
        <v>40</v>
      </c>
      <c r="H10" s="13">
        <v>89.469230769230805</v>
      </c>
      <c r="I10" s="13">
        <f t="shared" si="0"/>
        <v>397.87692307692322</v>
      </c>
      <c r="J10" s="13">
        <f t="shared" si="1"/>
        <v>367.95076923076931</v>
      </c>
      <c r="K10" s="5">
        <v>7</v>
      </c>
      <c r="L10" s="5" t="s">
        <v>19</v>
      </c>
    </row>
    <row r="11" spans="1:12" ht="21.75" customHeight="1">
      <c r="A11" s="10" t="s">
        <v>14</v>
      </c>
      <c r="B11" s="5" t="s">
        <v>15</v>
      </c>
      <c r="C11" s="5" t="s">
        <v>38</v>
      </c>
      <c r="D11" s="4" t="s">
        <v>39</v>
      </c>
      <c r="E11" s="4" t="s">
        <v>40</v>
      </c>
      <c r="F11" s="11">
        <v>320</v>
      </c>
      <c r="G11" s="12">
        <v>70</v>
      </c>
      <c r="H11" s="13">
        <v>89.6</v>
      </c>
      <c r="I11" s="13">
        <f t="shared" si="0"/>
        <v>428.4</v>
      </c>
      <c r="J11" s="13">
        <f t="shared" si="1"/>
        <v>363.36</v>
      </c>
      <c r="K11" s="5">
        <v>8</v>
      </c>
      <c r="L11" s="5" t="s">
        <v>19</v>
      </c>
    </row>
    <row r="12" spans="1:12" s="1" customFormat="1" ht="21.75" customHeight="1">
      <c r="A12" s="10" t="s">
        <v>14</v>
      </c>
      <c r="B12" s="5" t="s">
        <v>15</v>
      </c>
      <c r="C12" s="5" t="s">
        <v>41</v>
      </c>
      <c r="D12" s="14" t="s">
        <v>42</v>
      </c>
      <c r="E12" s="14" t="s">
        <v>43</v>
      </c>
      <c r="F12" s="11">
        <v>337</v>
      </c>
      <c r="G12" s="12">
        <v>50</v>
      </c>
      <c r="H12" s="13">
        <v>83.261538461538507</v>
      </c>
      <c r="I12" s="13">
        <f t="shared" si="0"/>
        <v>383.04615384615403</v>
      </c>
      <c r="J12" s="13">
        <f t="shared" si="1"/>
        <v>355.4184615384616</v>
      </c>
      <c r="K12" s="5">
        <v>9</v>
      </c>
      <c r="L12" s="5" t="s">
        <v>19</v>
      </c>
    </row>
    <row r="13" spans="1:12" s="1" customFormat="1" ht="21.75" customHeight="1">
      <c r="A13" s="10" t="s">
        <v>14</v>
      </c>
      <c r="B13" s="5" t="s">
        <v>15</v>
      </c>
      <c r="C13" s="5" t="s">
        <v>44</v>
      </c>
      <c r="D13" s="4" t="s">
        <v>45</v>
      </c>
      <c r="E13" s="4" t="s">
        <v>46</v>
      </c>
      <c r="F13" s="11">
        <v>298</v>
      </c>
      <c r="G13" s="12">
        <v>60</v>
      </c>
      <c r="H13" s="13">
        <v>90.953846153846101</v>
      </c>
      <c r="I13" s="13">
        <f t="shared" si="0"/>
        <v>423.8153846153844</v>
      </c>
      <c r="J13" s="13">
        <f t="shared" si="1"/>
        <v>348.32615384615372</v>
      </c>
      <c r="K13" s="5">
        <v>10</v>
      </c>
      <c r="L13" s="5" t="s">
        <v>19</v>
      </c>
    </row>
    <row r="14" spans="1:12" ht="21.75" customHeight="1">
      <c r="A14" s="10" t="s">
        <v>14</v>
      </c>
      <c r="B14" s="5" t="s">
        <v>15</v>
      </c>
      <c r="C14" s="5" t="s">
        <v>47</v>
      </c>
      <c r="D14" s="4" t="s">
        <v>48</v>
      </c>
      <c r="E14" s="4" t="s">
        <v>49</v>
      </c>
      <c r="F14" s="11">
        <v>313</v>
      </c>
      <c r="G14" s="12">
        <v>55</v>
      </c>
      <c r="H14" s="13">
        <v>76.492307692307705</v>
      </c>
      <c r="I14" s="13">
        <f t="shared" si="0"/>
        <v>360.96923076923082</v>
      </c>
      <c r="J14" s="13">
        <f t="shared" si="1"/>
        <v>332.18769230769232</v>
      </c>
      <c r="K14" s="5">
        <v>11</v>
      </c>
      <c r="L14" s="5" t="s">
        <v>19</v>
      </c>
    </row>
    <row r="15" spans="1:12" ht="21.75" customHeight="1">
      <c r="A15" s="10" t="s">
        <v>14</v>
      </c>
      <c r="B15" s="5" t="s">
        <v>15</v>
      </c>
      <c r="C15" s="5"/>
      <c r="D15" s="14" t="s">
        <v>50</v>
      </c>
      <c r="E15" s="14" t="s">
        <v>51</v>
      </c>
      <c r="F15" s="11">
        <v>342</v>
      </c>
      <c r="G15" s="12">
        <v>40</v>
      </c>
      <c r="H15" s="18">
        <v>52.9538461538462</v>
      </c>
      <c r="I15" s="13">
        <f t="shared" si="0"/>
        <v>251.8153846153848</v>
      </c>
      <c r="J15" s="13">
        <f t="shared" si="1"/>
        <v>305.92615384615391</v>
      </c>
      <c r="K15" s="5">
        <v>12</v>
      </c>
      <c r="L15" s="5"/>
    </row>
    <row r="16" spans="1:12" ht="21.75" customHeight="1">
      <c r="A16" s="10" t="s">
        <v>14</v>
      </c>
      <c r="B16" s="5" t="s">
        <v>15</v>
      </c>
      <c r="C16" s="5" t="s">
        <v>26</v>
      </c>
      <c r="D16" s="4" t="s">
        <v>52</v>
      </c>
      <c r="E16" s="4" t="s">
        <v>53</v>
      </c>
      <c r="F16" s="11">
        <v>284</v>
      </c>
      <c r="G16" s="12">
        <v>25</v>
      </c>
      <c r="H16" s="13">
        <v>65.876923076923106</v>
      </c>
      <c r="I16" s="13">
        <f t="shared" si="0"/>
        <v>288.50769230769242</v>
      </c>
      <c r="J16" s="13">
        <f t="shared" si="1"/>
        <v>285.80307692307701</v>
      </c>
      <c r="K16" s="5">
        <v>13</v>
      </c>
      <c r="L16" s="5" t="s">
        <v>19</v>
      </c>
    </row>
    <row r="17" spans="1:12" ht="21.75" customHeight="1">
      <c r="A17" s="10" t="s">
        <v>14</v>
      </c>
      <c r="B17" s="5" t="s">
        <v>15</v>
      </c>
      <c r="C17" s="5" t="s">
        <v>54</v>
      </c>
      <c r="D17" s="4" t="s">
        <v>55</v>
      </c>
      <c r="E17" s="4" t="s">
        <v>56</v>
      </c>
      <c r="F17" s="11">
        <v>263</v>
      </c>
      <c r="G17" s="12">
        <v>57</v>
      </c>
      <c r="H17" s="13">
        <v>63.030769230769202</v>
      </c>
      <c r="I17" s="13">
        <f t="shared" si="0"/>
        <v>309.12307692307684</v>
      </c>
      <c r="J17" s="13">
        <f t="shared" si="1"/>
        <v>281.44923076923072</v>
      </c>
      <c r="K17" s="5">
        <v>14</v>
      </c>
      <c r="L17" s="5" t="s">
        <v>19</v>
      </c>
    </row>
    <row r="18" spans="1:12" ht="21.75" customHeight="1">
      <c r="A18" s="10" t="s">
        <v>14</v>
      </c>
      <c r="B18" s="5" t="s">
        <v>15</v>
      </c>
      <c r="C18" s="5"/>
      <c r="D18" s="4" t="s">
        <v>57</v>
      </c>
      <c r="E18" s="4" t="s">
        <v>58</v>
      </c>
      <c r="F18" s="11">
        <v>258</v>
      </c>
      <c r="G18" s="12">
        <v>50</v>
      </c>
      <c r="H18" s="13">
        <v>66.261538461538507</v>
      </c>
      <c r="I18" s="13">
        <f t="shared" si="0"/>
        <v>315.04615384615403</v>
      </c>
      <c r="J18" s="13">
        <f t="shared" si="1"/>
        <v>280.81846153846163</v>
      </c>
      <c r="K18" s="5">
        <v>15</v>
      </c>
      <c r="L18" s="5"/>
    </row>
    <row r="19" spans="1:12" ht="21.75" customHeight="1">
      <c r="A19" s="10" t="s">
        <v>14</v>
      </c>
      <c r="B19" s="5" t="s">
        <v>15</v>
      </c>
      <c r="C19" s="5"/>
      <c r="D19" s="14" t="s">
        <v>59</v>
      </c>
      <c r="E19" s="14" t="s">
        <v>60</v>
      </c>
      <c r="F19" s="11">
        <v>332</v>
      </c>
      <c r="G19" s="12">
        <v>20</v>
      </c>
      <c r="H19" s="13">
        <v>0</v>
      </c>
      <c r="I19" s="13">
        <f t="shared" si="0"/>
        <v>20</v>
      </c>
      <c r="J19" s="13">
        <f t="shared" si="1"/>
        <v>207.2</v>
      </c>
      <c r="K19" s="5">
        <v>16</v>
      </c>
      <c r="L19" s="5"/>
    </row>
    <row r="20" spans="1:12" ht="21.75" customHeight="1">
      <c r="A20" s="15" t="s">
        <v>61</v>
      </c>
      <c r="B20" s="5" t="s">
        <v>15</v>
      </c>
      <c r="C20" s="3" t="s">
        <v>62</v>
      </c>
      <c r="D20" s="4" t="s">
        <v>63</v>
      </c>
      <c r="E20" s="4" t="s">
        <v>64</v>
      </c>
      <c r="F20" s="11">
        <v>388</v>
      </c>
      <c r="G20" s="12">
        <v>91</v>
      </c>
      <c r="H20" s="6">
        <v>93.45</v>
      </c>
      <c r="I20" s="6">
        <f t="shared" ref="I20:I27" si="2">G20*1+H20*4</f>
        <v>464.8</v>
      </c>
      <c r="J20" s="6">
        <f t="shared" si="1"/>
        <v>418.72</v>
      </c>
      <c r="K20" s="12">
        <v>1</v>
      </c>
      <c r="L20" s="12" t="s">
        <v>19</v>
      </c>
    </row>
    <row r="21" spans="1:12" ht="21.75" customHeight="1">
      <c r="A21" s="15" t="s">
        <v>65</v>
      </c>
      <c r="B21" s="5" t="s">
        <v>15</v>
      </c>
      <c r="C21" s="3" t="s">
        <v>66</v>
      </c>
      <c r="D21" s="4" t="s">
        <v>67</v>
      </c>
      <c r="E21" s="4" t="s">
        <v>68</v>
      </c>
      <c r="F21" s="11">
        <v>374</v>
      </c>
      <c r="G21" s="12">
        <v>89</v>
      </c>
      <c r="H21" s="6">
        <v>92.05</v>
      </c>
      <c r="I21" s="6">
        <f t="shared" si="2"/>
        <v>457.2</v>
      </c>
      <c r="J21" s="6">
        <f t="shared" si="1"/>
        <v>407.28</v>
      </c>
      <c r="K21" s="12">
        <v>2</v>
      </c>
      <c r="L21" s="12" t="s">
        <v>19</v>
      </c>
    </row>
    <row r="22" spans="1:12" ht="21.75" customHeight="1">
      <c r="A22" s="15" t="s">
        <v>65</v>
      </c>
      <c r="B22" s="5" t="s">
        <v>15</v>
      </c>
      <c r="C22" s="3" t="s">
        <v>69</v>
      </c>
      <c r="D22" s="14" t="s">
        <v>70</v>
      </c>
      <c r="E22" s="14" t="s">
        <v>71</v>
      </c>
      <c r="F22" s="11">
        <v>362</v>
      </c>
      <c r="G22" s="12">
        <v>69</v>
      </c>
      <c r="H22" s="6">
        <v>92.95</v>
      </c>
      <c r="I22" s="6">
        <f t="shared" si="2"/>
        <v>440.8</v>
      </c>
      <c r="J22" s="6">
        <f t="shared" si="1"/>
        <v>393.52</v>
      </c>
      <c r="K22" s="12">
        <v>3</v>
      </c>
      <c r="L22" s="12" t="s">
        <v>19</v>
      </c>
    </row>
    <row r="23" spans="1:12" ht="21.75" customHeight="1">
      <c r="A23" s="15" t="s">
        <v>61</v>
      </c>
      <c r="B23" s="5" t="s">
        <v>15</v>
      </c>
      <c r="C23" s="3" t="s">
        <v>72</v>
      </c>
      <c r="D23" s="4" t="s">
        <v>73</v>
      </c>
      <c r="E23" s="4" t="s">
        <v>74</v>
      </c>
      <c r="F23" s="11">
        <v>322</v>
      </c>
      <c r="G23" s="12">
        <v>70</v>
      </c>
      <c r="H23" s="6">
        <v>89.63</v>
      </c>
      <c r="I23" s="6">
        <f t="shared" si="2"/>
        <v>428.52</v>
      </c>
      <c r="J23" s="6">
        <f t="shared" si="1"/>
        <v>364.608</v>
      </c>
      <c r="K23" s="12">
        <v>4</v>
      </c>
      <c r="L23" s="12" t="s">
        <v>19</v>
      </c>
    </row>
    <row r="24" spans="1:12" ht="21.75" customHeight="1">
      <c r="A24" s="15" t="s">
        <v>65</v>
      </c>
      <c r="B24" s="5" t="s">
        <v>15</v>
      </c>
      <c r="C24" s="3" t="s">
        <v>75</v>
      </c>
      <c r="D24" s="4" t="s">
        <v>76</v>
      </c>
      <c r="E24" s="4" t="s">
        <v>77</v>
      </c>
      <c r="F24" s="11">
        <v>313</v>
      </c>
      <c r="G24" s="12">
        <v>80</v>
      </c>
      <c r="H24" s="6">
        <v>90.13</v>
      </c>
      <c r="I24" s="6">
        <f t="shared" si="2"/>
        <v>440.52</v>
      </c>
      <c r="J24" s="6">
        <f t="shared" si="1"/>
        <v>364.00799999999998</v>
      </c>
      <c r="K24" s="12">
        <v>5</v>
      </c>
      <c r="L24" s="12" t="s">
        <v>19</v>
      </c>
    </row>
    <row r="25" spans="1:12" ht="21.75" customHeight="1">
      <c r="A25" s="15" t="s">
        <v>65</v>
      </c>
      <c r="B25" s="5" t="s">
        <v>15</v>
      </c>
      <c r="C25" s="3" t="s">
        <v>78</v>
      </c>
      <c r="D25" s="4" t="s">
        <v>79</v>
      </c>
      <c r="E25" s="4" t="s">
        <v>80</v>
      </c>
      <c r="F25" s="11">
        <v>320</v>
      </c>
      <c r="G25" s="12">
        <v>69</v>
      </c>
      <c r="H25" s="6">
        <v>89.55</v>
      </c>
      <c r="I25" s="6">
        <f t="shared" si="2"/>
        <v>427.2</v>
      </c>
      <c r="J25" s="6">
        <f t="shared" si="1"/>
        <v>362.88</v>
      </c>
      <c r="K25" s="12">
        <v>6</v>
      </c>
      <c r="L25" s="12" t="s">
        <v>19</v>
      </c>
    </row>
    <row r="26" spans="1:12" ht="21.75" customHeight="1">
      <c r="A26" s="16" t="s">
        <v>65</v>
      </c>
      <c r="B26" s="5" t="s">
        <v>15</v>
      </c>
      <c r="C26" s="3"/>
      <c r="D26" s="14" t="s">
        <v>81</v>
      </c>
      <c r="E26" s="14" t="s">
        <v>82</v>
      </c>
      <c r="F26" s="11">
        <v>334</v>
      </c>
      <c r="G26" s="12">
        <v>82</v>
      </c>
      <c r="H26" s="17">
        <v>80.849999999999994</v>
      </c>
      <c r="I26" s="6">
        <f t="shared" si="2"/>
        <v>405.4</v>
      </c>
      <c r="J26" s="6">
        <f t="shared" si="1"/>
        <v>362.56</v>
      </c>
      <c r="K26" s="12">
        <v>7</v>
      </c>
      <c r="L26" s="12"/>
    </row>
    <row r="27" spans="1:12" ht="21.75" customHeight="1">
      <c r="A27" s="16" t="s">
        <v>61</v>
      </c>
      <c r="B27" s="5" t="s">
        <v>15</v>
      </c>
      <c r="C27" s="3"/>
      <c r="D27" s="14" t="s">
        <v>83</v>
      </c>
      <c r="E27" s="14" t="s">
        <v>84</v>
      </c>
      <c r="F27" s="11">
        <v>332</v>
      </c>
      <c r="G27" s="12">
        <v>64</v>
      </c>
      <c r="H27" s="6">
        <v>81.98</v>
      </c>
      <c r="I27" s="6">
        <f t="shared" si="2"/>
        <v>391.92</v>
      </c>
      <c r="J27" s="6">
        <f t="shared" si="1"/>
        <v>355.96800000000002</v>
      </c>
      <c r="K27" s="12">
        <v>8</v>
      </c>
      <c r="L27" s="12"/>
    </row>
  </sheetData>
  <sortState ref="A6:S15">
    <sortCondition descending="1" ref="J6:J15"/>
  </sortState>
  <mergeCells count="11">
    <mergeCell ref="A1:L1"/>
    <mergeCell ref="G2:I2"/>
    <mergeCell ref="A2:A3"/>
    <mergeCell ref="B2:B3"/>
    <mergeCell ref="C2:C3"/>
    <mergeCell ref="D2:D3"/>
    <mergeCell ref="E2:E3"/>
    <mergeCell ref="F2:F3"/>
    <mergeCell ref="J2:J3"/>
    <mergeCell ref="K2:K3"/>
    <mergeCell ref="L2:L3"/>
  </mergeCells>
  <phoneticPr fontId="4" type="noConversion"/>
  <printOptions horizontalCentered="1"/>
  <pageMargins left="0.23622047244094499" right="0.196850393700787" top="0.59055118110236204" bottom="0.39370078740157499" header="0.62992125984252001" footer="0.1574803149606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Microsoft 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2021-03-05T03:59:00Z</cp:lastPrinted>
  <dcterms:created xsi:type="dcterms:W3CDTF">2005-03-29T01:57:00Z</dcterms:created>
  <dcterms:modified xsi:type="dcterms:W3CDTF">2022-04-08T10:15:38Z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4E8C463234954F228D66BCF2A13875DA</vt:lpwstr>
  </property>
  <property fmtid="{D5CDD505-2E9C-101B-9397-08002B2CF9AE}" pid="3" name="KSOProductBuildVer">
    <vt:lpwstr>2052-11.1.0.11365</vt:lpwstr>
  </property>
</Properties>
</file>